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Misto/Desktop/corsi business and sport/"/>
    </mc:Choice>
  </mc:AlternateContent>
  <xr:revisionPtr revIDLastSave="0" documentId="13_ncr:1_{604F8ADD-80C7-5D4F-95D4-0610BB2A5EDA}" xr6:coauthVersionLast="34" xr6:coauthVersionMax="34" xr10:uidLastSave="{00000000-0000-0000-0000-000000000000}"/>
  <bookViews>
    <workbookView xWindow="1600" yWindow="460" windowWidth="35080" windowHeight="16620" xr2:uid="{D5B7ACE5-B1B6-A940-8465-F87E9AB3595A}"/>
  </bookViews>
  <sheets>
    <sheet name="privato" sheetId="1" r:id="rId1"/>
    <sheet name="Azienda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2" i="1" s="1"/>
  <c r="L15" i="1"/>
  <c r="L13" i="1"/>
  <c r="C23" i="1"/>
  <c r="C26" i="1" s="1"/>
  <c r="C13" i="1"/>
  <c r="L23" i="1" l="1"/>
  <c r="L26" i="1" s="1"/>
  <c r="L27" i="1" s="1"/>
  <c r="C27" i="1"/>
  <c r="I25" i="1"/>
  <c r="I22" i="1" s="1"/>
  <c r="I15" i="1"/>
  <c r="F25" i="1"/>
  <c r="F20" i="1"/>
  <c r="I23" i="1" l="1"/>
  <c r="I13" i="1"/>
  <c r="F23" i="1"/>
  <c r="F13" i="1"/>
  <c r="I26" i="1" l="1"/>
  <c r="I27" i="1" s="1"/>
  <c r="F26" i="1"/>
  <c r="F27" i="1" s="1"/>
</calcChain>
</file>

<file path=xl/sharedStrings.xml><?xml version="1.0" encoding="utf-8"?>
<sst xmlns="http://schemas.openxmlformats.org/spreadsheetml/2006/main" count="82" uniqueCount="31">
  <si>
    <t>tasse e notaio</t>
  </si>
  <si>
    <t>volture agenzia</t>
  </si>
  <si>
    <t>IBI</t>
  </si>
  <si>
    <t>Basura</t>
  </si>
  <si>
    <t>Comunidad</t>
  </si>
  <si>
    <t>elettricitá</t>
  </si>
  <si>
    <t>Acqua</t>
  </si>
  <si>
    <t>internet</t>
  </si>
  <si>
    <t>Pulizie, check in check out</t>
  </si>
  <si>
    <t>Affitto</t>
  </si>
  <si>
    <t>Utile Annuale</t>
  </si>
  <si>
    <t>Roi</t>
  </si>
  <si>
    <t>Assicurazione</t>
  </si>
  <si>
    <t>Val immobile ristrutturato</t>
  </si>
  <si>
    <t>Turistico  Zero pensieri ZERO COSTI</t>
  </si>
  <si>
    <t>Affitto a Lungo Termine</t>
  </si>
  <si>
    <t>Legenda:</t>
  </si>
  <si>
    <t>= IMU</t>
  </si>
  <si>
    <t>= IMMONDIZIA</t>
  </si>
  <si>
    <t>= CONDOMINIO</t>
  </si>
  <si>
    <t>= ASSICURAZIONE CONTRO DANNI A TERZI</t>
  </si>
  <si>
    <t>Turistico ( gestione a fisso mensile )</t>
  </si>
  <si>
    <t>Turistico (AUTO GESTITO )</t>
  </si>
  <si>
    <t>Pulizie, check in check out e portali</t>
  </si>
  <si>
    <t>Affitto (*)</t>
  </si>
  <si>
    <t>(*)  Affitto risultante da un prezzo medio giornaliero di 80 euro con fattore di riempimento 85%</t>
  </si>
  <si>
    <t>Esempio reale di:</t>
  </si>
  <si>
    <t>Rendimento immobile 2018</t>
  </si>
  <si>
    <t xml:space="preserve">= OPERAZIONE DI ACCOGLIENZA CLIENTI PULIZIE </t>
  </si>
  <si>
    <t>CAMBIO LENZUOLA RICONSEGNA CHIAVI ETC…</t>
  </si>
  <si>
    <t>www.trasferirsiallecanarie.info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</si>
</sst>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44" fontId="0" fillId="0" borderId="0" xfId="0" applyNumberFormat="1"/>
    <xf numFmtId="44" fontId="1" fillId="0" borderId="0" xfId="0" applyNumberFormat="1" applyFont="1"/>
    <xf numFmtId="0" fontId="1" fillId="0" borderId="0" xfId="0" applyFont="1"/>
    <xf numFmtId="0" fontId="0" fillId="0" borderId="1" xfId="0" applyBorder="1"/>
    <xf numFmtId="10" fontId="0" fillId="0" borderId="1" xfId="0" applyNumberFormat="1" applyBorder="1"/>
    <xf numFmtId="0" fontId="0" fillId="0" borderId="0" xfId="0" applyBorder="1"/>
    <xf numFmtId="0" fontId="3" fillId="0" borderId="0" xfId="0" applyFont="1"/>
    <xf numFmtId="0" fontId="0" fillId="0" borderId="0" xfId="0" quotePrefix="1"/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2" fillId="0" borderId="0" xfId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243560</xdr:colOff>
      <xdr:row>0</xdr:row>
      <xdr:rowOff>0</xdr:rowOff>
    </xdr:from>
    <xdr:to>
      <xdr:col>7</xdr:col>
      <xdr:colOff>1107910</xdr:colOff>
      <xdr:row>4</xdr:row>
      <xdr:rowOff>243562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87B896C-6DE0-4947-B282-82B44614C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8971" y="0"/>
          <a:ext cx="5091884" cy="104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rasferirsiallecanarie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3495E-374F-1A43-884B-93661B0F0955}">
  <sheetPr>
    <pageSetUpPr fitToPage="1"/>
  </sheetPr>
  <dimension ref="A5:L39"/>
  <sheetViews>
    <sheetView tabSelected="1" zoomScale="146" zoomScaleNormal="150" workbookViewId="0">
      <selection activeCell="E29" sqref="E29:F39"/>
    </sheetView>
  </sheetViews>
  <sheetFormatPr baseColWidth="10" defaultRowHeight="16" x14ac:dyDescent="0.2"/>
  <cols>
    <col min="1" max="1" width="4.33203125" customWidth="1"/>
    <col min="2" max="2" width="23" customWidth="1"/>
    <col min="3" max="3" width="13.5" customWidth="1"/>
    <col min="4" max="4" width="7" customWidth="1"/>
    <col min="5" max="5" width="27.33203125" customWidth="1"/>
    <col min="6" max="6" width="13.6640625" customWidth="1"/>
    <col min="7" max="7" width="7.5" customWidth="1"/>
    <col min="8" max="8" width="25.1640625" customWidth="1"/>
    <col min="9" max="9" width="17.5" customWidth="1"/>
    <col min="10" max="10" width="8.33203125" customWidth="1"/>
    <col min="11" max="11" width="36" customWidth="1"/>
    <col min="12" max="12" width="15.1640625" customWidth="1"/>
  </cols>
  <sheetData>
    <row r="5" spans="1:12" ht="28" customHeight="1" x14ac:dyDescent="0.2">
      <c r="A5" t="s">
        <v>26</v>
      </c>
      <c r="E5" t="s">
        <v>26</v>
      </c>
      <c r="H5" t="s">
        <v>26</v>
      </c>
      <c r="K5" t="s">
        <v>26</v>
      </c>
    </row>
    <row r="6" spans="1:12" s="3" customFormat="1" x14ac:dyDescent="0.2">
      <c r="B6" s="3" t="s">
        <v>27</v>
      </c>
      <c r="E6" s="3" t="s">
        <v>27</v>
      </c>
      <c r="H6" s="3" t="s">
        <v>27</v>
      </c>
      <c r="K6" s="3" t="s">
        <v>27</v>
      </c>
    </row>
    <row r="7" spans="1:12" s="3" customFormat="1" x14ac:dyDescent="0.2">
      <c r="B7" s="3" t="s">
        <v>14</v>
      </c>
      <c r="E7" s="3" t="s">
        <v>15</v>
      </c>
      <c r="H7" s="3" t="s">
        <v>21</v>
      </c>
      <c r="K7" s="3" t="s">
        <v>22</v>
      </c>
    </row>
    <row r="8" spans="1:12" x14ac:dyDescent="0.2">
      <c r="C8" s="1"/>
      <c r="D8" s="1"/>
      <c r="F8" s="1"/>
      <c r="I8" s="1"/>
      <c r="L8" s="1"/>
    </row>
    <row r="9" spans="1:12" x14ac:dyDescent="0.2">
      <c r="C9" s="1"/>
      <c r="D9" s="1"/>
      <c r="F9" s="1"/>
      <c r="I9" s="1"/>
      <c r="L9" s="1"/>
    </row>
    <row r="10" spans="1:12" x14ac:dyDescent="0.2">
      <c r="B10" t="s">
        <v>13</v>
      </c>
      <c r="C10" s="1">
        <v>110000</v>
      </c>
      <c r="D10" s="1"/>
      <c r="E10" t="s">
        <v>13</v>
      </c>
      <c r="F10" s="1">
        <v>110000</v>
      </c>
      <c r="H10" t="s">
        <v>13</v>
      </c>
      <c r="I10" s="1">
        <v>110000</v>
      </c>
      <c r="K10" t="s">
        <v>13</v>
      </c>
      <c r="L10" s="1">
        <v>110000</v>
      </c>
    </row>
    <row r="11" spans="1:12" x14ac:dyDescent="0.2">
      <c r="B11" t="s">
        <v>0</v>
      </c>
      <c r="C11" s="1">
        <v>7500</v>
      </c>
      <c r="D11" s="1"/>
      <c r="E11" t="s">
        <v>0</v>
      </c>
      <c r="F11" s="1">
        <v>7500</v>
      </c>
      <c r="H11" t="s">
        <v>0</v>
      </c>
      <c r="I11" s="1">
        <v>7500</v>
      </c>
      <c r="K11" t="s">
        <v>0</v>
      </c>
      <c r="L11" s="1">
        <v>7500</v>
      </c>
    </row>
    <row r="12" spans="1:12" x14ac:dyDescent="0.2">
      <c r="B12" t="s">
        <v>1</v>
      </c>
      <c r="C12" s="1">
        <v>1200</v>
      </c>
      <c r="D12" s="1"/>
      <c r="E12" t="s">
        <v>1</v>
      </c>
      <c r="F12" s="1">
        <v>1200</v>
      </c>
      <c r="H12" t="s">
        <v>1</v>
      </c>
      <c r="I12" s="1">
        <v>1200</v>
      </c>
      <c r="K12" t="s">
        <v>1</v>
      </c>
      <c r="L12" s="1">
        <v>1200</v>
      </c>
    </row>
    <row r="13" spans="1:12" x14ac:dyDescent="0.2">
      <c r="C13" s="2">
        <f>SUM(C10:C12)</f>
        <v>118700</v>
      </c>
      <c r="D13" s="2"/>
      <c r="F13" s="2">
        <f>SUM(F10:F12)</f>
        <v>118700</v>
      </c>
      <c r="I13" s="2">
        <f>SUM(I10:I12)</f>
        <v>118700</v>
      </c>
      <c r="L13" s="2">
        <f>SUM(L10:L12)</f>
        <v>118700</v>
      </c>
    </row>
    <row r="14" spans="1:12" x14ac:dyDescent="0.2">
      <c r="C14" s="1"/>
      <c r="D14" s="1"/>
      <c r="F14" s="1"/>
      <c r="I14" s="1"/>
      <c r="L14" s="1"/>
    </row>
    <row r="15" spans="1:12" x14ac:dyDescent="0.2">
      <c r="B15" t="s">
        <v>5</v>
      </c>
      <c r="C15" s="1">
        <v>0</v>
      </c>
      <c r="D15" s="1"/>
      <c r="E15" t="s">
        <v>5</v>
      </c>
      <c r="F15" s="1"/>
      <c r="H15" t="s">
        <v>5</v>
      </c>
      <c r="I15" s="1">
        <f>480</f>
        <v>480</v>
      </c>
      <c r="K15" t="s">
        <v>5</v>
      </c>
      <c r="L15" s="1">
        <f>480</f>
        <v>480</v>
      </c>
    </row>
    <row r="16" spans="1:12" x14ac:dyDescent="0.2">
      <c r="B16" t="s">
        <v>7</v>
      </c>
      <c r="C16" s="1">
        <v>0</v>
      </c>
      <c r="D16" s="1"/>
      <c r="E16" t="s">
        <v>7</v>
      </c>
      <c r="F16" s="1"/>
      <c r="H16" t="s">
        <v>7</v>
      </c>
      <c r="I16" s="1">
        <v>360</v>
      </c>
      <c r="K16" t="s">
        <v>7</v>
      </c>
      <c r="L16" s="1">
        <v>360</v>
      </c>
    </row>
    <row r="17" spans="2:12" x14ac:dyDescent="0.2">
      <c r="B17" t="s">
        <v>6</v>
      </c>
      <c r="C17" s="1">
        <v>0</v>
      </c>
      <c r="D17" s="1"/>
      <c r="E17" t="s">
        <v>6</v>
      </c>
      <c r="F17" s="1"/>
      <c r="H17" t="s">
        <v>6</v>
      </c>
      <c r="I17" s="1">
        <v>240</v>
      </c>
      <c r="K17" t="s">
        <v>6</v>
      </c>
      <c r="L17" s="1">
        <v>240</v>
      </c>
    </row>
    <row r="18" spans="2:12" x14ac:dyDescent="0.2">
      <c r="B18" t="s">
        <v>2</v>
      </c>
      <c r="C18" s="1">
        <v>0</v>
      </c>
      <c r="D18" s="1"/>
      <c r="E18" t="s">
        <v>2</v>
      </c>
      <c r="F18" s="1">
        <v>144</v>
      </c>
      <c r="H18" t="s">
        <v>2</v>
      </c>
      <c r="I18" s="1">
        <v>144</v>
      </c>
      <c r="K18" t="s">
        <v>2</v>
      </c>
      <c r="L18" s="1">
        <v>144</v>
      </c>
    </row>
    <row r="19" spans="2:12" x14ac:dyDescent="0.2">
      <c r="B19" t="s">
        <v>3</v>
      </c>
      <c r="C19" s="1">
        <v>0</v>
      </c>
      <c r="D19" s="1"/>
      <c r="E19" t="s">
        <v>3</v>
      </c>
      <c r="F19" s="1">
        <v>58</v>
      </c>
      <c r="H19" t="s">
        <v>3</v>
      </c>
      <c r="I19" s="1">
        <v>58</v>
      </c>
      <c r="K19" t="s">
        <v>3</v>
      </c>
      <c r="L19" s="1">
        <v>58</v>
      </c>
    </row>
    <row r="20" spans="2:12" x14ac:dyDescent="0.2">
      <c r="B20" t="s">
        <v>4</v>
      </c>
      <c r="C20" s="1">
        <v>0</v>
      </c>
      <c r="D20" s="1"/>
      <c r="E20" t="s">
        <v>4</v>
      </c>
      <c r="F20" s="1">
        <f>56*12</f>
        <v>672</v>
      </c>
      <c r="H20" t="s">
        <v>4</v>
      </c>
      <c r="I20" s="1">
        <v>672</v>
      </c>
      <c r="K20" t="s">
        <v>4</v>
      </c>
      <c r="L20" s="1">
        <v>672</v>
      </c>
    </row>
    <row r="21" spans="2:12" x14ac:dyDescent="0.2">
      <c r="B21" t="s">
        <v>12</v>
      </c>
      <c r="C21" s="1">
        <v>240</v>
      </c>
      <c r="D21" s="1"/>
      <c r="E21" t="s">
        <v>12</v>
      </c>
      <c r="F21" s="1">
        <v>240</v>
      </c>
      <c r="H21" t="s">
        <v>12</v>
      </c>
      <c r="I21" s="1">
        <v>240</v>
      </c>
      <c r="K21" t="s">
        <v>12</v>
      </c>
      <c r="L21" s="1">
        <v>240</v>
      </c>
    </row>
    <row r="22" spans="2:12" s="9" customFormat="1" ht="32" x14ac:dyDescent="0.2">
      <c r="B22" s="9" t="s">
        <v>23</v>
      </c>
      <c r="C22" s="10">
        <v>0</v>
      </c>
      <c r="D22" s="10"/>
      <c r="E22" s="9" t="s">
        <v>23</v>
      </c>
      <c r="F22" s="10"/>
      <c r="H22" s="9" t="s">
        <v>23</v>
      </c>
      <c r="I22" s="10">
        <f>350*12+(I25*0.15)</f>
        <v>7923</v>
      </c>
      <c r="K22" s="9" t="s">
        <v>23</v>
      </c>
      <c r="L22" s="10">
        <f>+L25*0.15</f>
        <v>3723</v>
      </c>
    </row>
    <row r="23" spans="2:12" x14ac:dyDescent="0.2">
      <c r="C23" s="2">
        <f>SUM(C15:C22)</f>
        <v>240</v>
      </c>
      <c r="D23" s="2"/>
      <c r="F23" s="2">
        <f>SUM(F15:F22)</f>
        <v>1114</v>
      </c>
      <c r="I23" s="2">
        <f>SUM(I15:I22)</f>
        <v>10117</v>
      </c>
      <c r="L23" s="2">
        <f>SUM(L15:L22)</f>
        <v>5917</v>
      </c>
    </row>
    <row r="24" spans="2:12" x14ac:dyDescent="0.2">
      <c r="F24" s="2"/>
    </row>
    <row r="25" spans="2:12" x14ac:dyDescent="0.2">
      <c r="B25" t="s">
        <v>9</v>
      </c>
      <c r="C25" s="2">
        <v>12000</v>
      </c>
      <c r="D25" s="2"/>
      <c r="E25" t="s">
        <v>9</v>
      </c>
      <c r="F25" s="2">
        <f>650*12</f>
        <v>7800</v>
      </c>
      <c r="H25" t="s">
        <v>24</v>
      </c>
      <c r="I25" s="2">
        <f>365*0.85*80</f>
        <v>24820</v>
      </c>
      <c r="K25" t="s">
        <v>24</v>
      </c>
      <c r="L25" s="2">
        <f>365*0.85*80</f>
        <v>24820</v>
      </c>
    </row>
    <row r="26" spans="2:12" x14ac:dyDescent="0.2">
      <c r="B26" t="s">
        <v>10</v>
      </c>
      <c r="C26" s="1">
        <f>+C25-C23</f>
        <v>11760</v>
      </c>
      <c r="D26" s="1"/>
      <c r="E26" t="s">
        <v>10</v>
      </c>
      <c r="F26" s="1">
        <f>+F25-F23</f>
        <v>6686</v>
      </c>
      <c r="H26" t="s">
        <v>10</v>
      </c>
      <c r="I26" s="1">
        <f>+I25-I23</f>
        <v>14703</v>
      </c>
      <c r="K26" t="s">
        <v>10</v>
      </c>
      <c r="L26" s="1">
        <f>+L25-L23</f>
        <v>18903</v>
      </c>
    </row>
    <row r="27" spans="2:12" ht="17" thickBot="1" x14ac:dyDescent="0.25">
      <c r="B27" s="4" t="s">
        <v>11</v>
      </c>
      <c r="C27" s="5">
        <f>+C26/C13</f>
        <v>9.9073294018534125E-2</v>
      </c>
      <c r="D27" s="5"/>
      <c r="E27" s="4" t="s">
        <v>11</v>
      </c>
      <c r="F27" s="5">
        <f>+F26/F13</f>
        <v>5.6326874473462511E-2</v>
      </c>
      <c r="G27" s="6"/>
      <c r="H27" s="4" t="s">
        <v>11</v>
      </c>
      <c r="I27" s="5">
        <f>+I26/I13</f>
        <v>0.12386689132266217</v>
      </c>
      <c r="K27" s="4" t="s">
        <v>11</v>
      </c>
      <c r="L27" s="5">
        <f>+L26/L13</f>
        <v>0.15925021061499578</v>
      </c>
    </row>
    <row r="28" spans="2:12" ht="17" thickTop="1" x14ac:dyDescent="0.2">
      <c r="F28" s="1"/>
    </row>
    <row r="29" spans="2:12" x14ac:dyDescent="0.2">
      <c r="E29" t="s">
        <v>16</v>
      </c>
    </row>
    <row r="30" spans="2:12" x14ac:dyDescent="0.2">
      <c r="E30" s="7" t="s">
        <v>2</v>
      </c>
      <c r="F30" s="8" t="s">
        <v>17</v>
      </c>
    </row>
    <row r="31" spans="2:12" x14ac:dyDescent="0.2">
      <c r="E31" s="7" t="s">
        <v>3</v>
      </c>
      <c r="F31" s="8" t="s">
        <v>18</v>
      </c>
    </row>
    <row r="32" spans="2:12" x14ac:dyDescent="0.2">
      <c r="E32" s="7" t="s">
        <v>4</v>
      </c>
      <c r="F32" s="8" t="s">
        <v>19</v>
      </c>
    </row>
    <row r="33" spans="4:6" x14ac:dyDescent="0.2">
      <c r="D33" s="1"/>
      <c r="E33" s="7" t="s">
        <v>12</v>
      </c>
      <c r="F33" s="8" t="s">
        <v>20</v>
      </c>
    </row>
    <row r="34" spans="4:6" x14ac:dyDescent="0.2">
      <c r="E34" s="7" t="s">
        <v>8</v>
      </c>
      <c r="F34" s="8" t="s">
        <v>28</v>
      </c>
    </row>
    <row r="35" spans="4:6" x14ac:dyDescent="0.2">
      <c r="F35" t="s">
        <v>29</v>
      </c>
    </row>
    <row r="37" spans="4:6" x14ac:dyDescent="0.2">
      <c r="D37" s="1"/>
      <c r="E37" s="7" t="s">
        <v>25</v>
      </c>
      <c r="F37" s="1"/>
    </row>
    <row r="39" spans="4:6" x14ac:dyDescent="0.2">
      <c r="E39" s="11" t="s">
        <v>30</v>
      </c>
    </row>
  </sheetData>
  <hyperlinks>
    <hyperlink ref="E39" r:id="rId1" xr:uid="{0B199B30-ADD5-F741-99FA-38C6E0184E82}"/>
  </hyperlinks>
  <pageMargins left="0.7" right="0.7" top="0.75" bottom="0.75" header="0.3" footer="0.3"/>
  <pageSetup paperSize="9" scale="41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9C0CE-215D-7B4E-AB63-99C9508FDF2F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privato</vt:lpstr>
      <vt:lpstr>Azienda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2018-08-24T15:56:29Z</cp:lastPrinted>
  <dcterms:created xsi:type="dcterms:W3CDTF">2018-07-18T14:01:29Z</dcterms:created>
  <dcterms:modified xsi:type="dcterms:W3CDTF">2018-08-24T15:57:00Z</dcterms:modified>
</cp:coreProperties>
</file>